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ka\Desktop\"/>
    </mc:Choice>
  </mc:AlternateContent>
  <bookViews>
    <workbookView xWindow="0" yWindow="0" windowWidth="20340" windowHeight="8688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E54" i="1" s="1"/>
  <c r="E56" i="1" s="1"/>
  <c r="D43" i="1"/>
  <c r="D54" i="1" s="1"/>
  <c r="C24" i="1"/>
  <c r="D24" i="1"/>
</calcChain>
</file>

<file path=xl/sharedStrings.xml><?xml version="1.0" encoding="utf-8"?>
<sst xmlns="http://schemas.openxmlformats.org/spreadsheetml/2006/main" count="50" uniqueCount="36">
  <si>
    <t>Náklady</t>
  </si>
  <si>
    <t>Spotřeba materiálu</t>
  </si>
  <si>
    <t>Celkem</t>
  </si>
  <si>
    <t>Spotřeba energie</t>
  </si>
  <si>
    <t>Opravy a udržování</t>
  </si>
  <si>
    <t>Cestovné, stravné, nocležné</t>
  </si>
  <si>
    <t xml:space="preserve">Ostatní </t>
  </si>
  <si>
    <t>Mzdové náklady vč.dohod</t>
  </si>
  <si>
    <t>524-525-532</t>
  </si>
  <si>
    <t>Zákonné pojíštění, daň z nem.</t>
  </si>
  <si>
    <t>549-542</t>
  </si>
  <si>
    <t>Ostatní náklady</t>
  </si>
  <si>
    <t>Odpisy</t>
  </si>
  <si>
    <t>Odvod čl.příspěvků</t>
  </si>
  <si>
    <t>Celekm</t>
  </si>
  <si>
    <t>Náklady celkem</t>
  </si>
  <si>
    <t>Výnosy</t>
  </si>
  <si>
    <t>Tržby z vlastní výroby</t>
  </si>
  <si>
    <t>pronájem</t>
  </si>
  <si>
    <t xml:space="preserve">kynologická komise </t>
  </si>
  <si>
    <t>kulturně propagační komise</t>
  </si>
  <si>
    <t>střelecká komise</t>
  </si>
  <si>
    <t>myslivecká komise</t>
  </si>
  <si>
    <t>pachová zradidla,léčiva</t>
  </si>
  <si>
    <t xml:space="preserve">Celkem </t>
  </si>
  <si>
    <t>povolenky,kalendáře,zápisník, ZŘ</t>
  </si>
  <si>
    <t>Úroky</t>
  </si>
  <si>
    <t>649-682</t>
  </si>
  <si>
    <t>Ostatní výnosy</t>
  </si>
  <si>
    <t>Členské příspěvky</t>
  </si>
  <si>
    <t xml:space="preserve">Výnosy celkem </t>
  </si>
  <si>
    <t>HOSPODÁŘSKÝ VÝSLEDEK</t>
  </si>
  <si>
    <t>581-582</t>
  </si>
  <si>
    <t>Skutečnost 2020</t>
  </si>
  <si>
    <t>Plán 2021</t>
  </si>
  <si>
    <t>Finanční plán OMS ČMMJ Chrudim na rok 2021 a výsledek hospodaření za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</si>
</sst>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0"/>
      <name val="Arial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3" fillId="0" borderId="0" xfId="1"/>
    <xf numFmtId="0" fontId="4" fillId="0" borderId="1" xfId="1" applyFont="1" applyBorder="1"/>
    <xf numFmtId="0" fontId="4" fillId="2" borderId="2" xfId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3" fillId="0" borderId="4" xfId="1" applyBorder="1"/>
    <xf numFmtId="3" fontId="3" fillId="2" borderId="5" xfId="1" applyNumberFormat="1" applyFill="1" applyBorder="1" applyAlignment="1">
      <alignment horizontal="right"/>
    </xf>
    <xf numFmtId="0" fontId="6" fillId="0" borderId="6" xfId="1" applyFont="1" applyBorder="1"/>
    <xf numFmtId="3" fontId="3" fillId="2" borderId="2" xfId="1" applyNumberFormat="1" applyFill="1" applyBorder="1" applyAlignment="1">
      <alignment horizontal="right"/>
    </xf>
    <xf numFmtId="0" fontId="3" fillId="0" borderId="7" xfId="1" applyBorder="1"/>
    <xf numFmtId="3" fontId="3" fillId="2" borderId="8" xfId="1" applyNumberFormat="1" applyFill="1" applyBorder="1" applyAlignment="1">
      <alignment horizontal="right"/>
    </xf>
    <xf numFmtId="0" fontId="3" fillId="0" borderId="0" xfId="1" applyAlignment="1">
      <alignment horizontal="right"/>
    </xf>
    <xf numFmtId="0" fontId="3" fillId="0" borderId="6" xfId="1" applyBorder="1"/>
    <xf numFmtId="3" fontId="3" fillId="2" borderId="9" xfId="1" applyNumberFormat="1" applyFill="1" applyBorder="1" applyAlignment="1">
      <alignment horizontal="right"/>
    </xf>
    <xf numFmtId="3" fontId="1" fillId="4" borderId="3" xfId="0" applyNumberFormat="1" applyFont="1" applyFill="1" applyBorder="1"/>
    <xf numFmtId="0" fontId="7" fillId="0" borderId="10" xfId="1" applyFont="1" applyBorder="1"/>
    <xf numFmtId="0" fontId="7" fillId="0" borderId="0" xfId="1" applyFont="1" applyBorder="1"/>
    <xf numFmtId="3" fontId="1" fillId="5" borderId="0" xfId="0" applyNumberFormat="1" applyFont="1" applyFill="1" applyBorder="1"/>
    <xf numFmtId="0" fontId="6" fillId="0" borderId="10" xfId="1" applyFont="1" applyBorder="1"/>
    <xf numFmtId="3" fontId="7" fillId="5" borderId="0" xfId="1" applyNumberFormat="1" applyFont="1" applyFill="1" applyBorder="1" applyAlignment="1">
      <alignment horizontal="right"/>
    </xf>
    <xf numFmtId="0" fontId="3" fillId="0" borderId="0" xfId="1" applyBorder="1"/>
    <xf numFmtId="3" fontId="3" fillId="5" borderId="0" xfId="1" applyNumberFormat="1" applyFill="1" applyBorder="1" applyAlignment="1">
      <alignment horizontal="right"/>
    </xf>
    <xf numFmtId="0" fontId="0" fillId="0" borderId="0" xfId="0" applyBorder="1"/>
    <xf numFmtId="0" fontId="7" fillId="0" borderId="6" xfId="1" applyFont="1" applyBorder="1"/>
    <xf numFmtId="0" fontId="3" fillId="0" borderId="3" xfId="1" applyBorder="1"/>
    <xf numFmtId="3" fontId="4" fillId="2" borderId="11" xfId="1" applyNumberFormat="1" applyFont="1" applyFill="1" applyBorder="1" applyAlignment="1">
      <alignment horizontal="center"/>
    </xf>
    <xf numFmtId="0" fontId="3" fillId="0" borderId="12" xfId="1" applyBorder="1"/>
    <xf numFmtId="0" fontId="6" fillId="0" borderId="13" xfId="1" applyFont="1" applyBorder="1"/>
    <xf numFmtId="3" fontId="0" fillId="3" borderId="13" xfId="0" applyNumberFormat="1" applyFill="1" applyBorder="1"/>
    <xf numFmtId="0" fontId="3" fillId="0" borderId="14" xfId="1" applyBorder="1"/>
    <xf numFmtId="3" fontId="3" fillId="2" borderId="9" xfId="1" applyNumberFormat="1" applyFill="1" applyBorder="1" applyAlignment="1">
      <alignment horizontal="right" vertical="center"/>
    </xf>
    <xf numFmtId="3" fontId="0" fillId="3" borderId="10" xfId="0" applyNumberFormat="1" applyFill="1" applyBorder="1"/>
    <xf numFmtId="0" fontId="6" fillId="0" borderId="10" xfId="1" applyFont="1" applyFill="1" applyBorder="1"/>
    <xf numFmtId="0" fontId="7" fillId="0" borderId="14" xfId="1" applyFont="1" applyBorder="1"/>
    <xf numFmtId="0" fontId="7" fillId="0" borderId="10" xfId="1" applyFont="1" applyFill="1" applyBorder="1"/>
    <xf numFmtId="3" fontId="7" fillId="2" borderId="9" xfId="1" applyNumberFormat="1" applyFont="1" applyFill="1" applyBorder="1" applyAlignment="1">
      <alignment horizontal="right"/>
    </xf>
    <xf numFmtId="3" fontId="1" fillId="3" borderId="10" xfId="0" applyNumberFormat="1" applyFont="1" applyFill="1" applyBorder="1"/>
    <xf numFmtId="0" fontId="7" fillId="0" borderId="0" xfId="1" applyFont="1"/>
    <xf numFmtId="0" fontId="1" fillId="0" borderId="0" xfId="0" applyFont="1"/>
    <xf numFmtId="0" fontId="3" fillId="0" borderId="10" xfId="1" applyBorder="1"/>
    <xf numFmtId="0" fontId="6" fillId="0" borderId="14" xfId="1" applyFont="1" applyBorder="1"/>
    <xf numFmtId="3" fontId="6" fillId="2" borderId="9" xfId="1" applyNumberFormat="1" applyFont="1" applyFill="1" applyBorder="1" applyAlignment="1">
      <alignment horizontal="right"/>
    </xf>
    <xf numFmtId="3" fontId="0" fillId="3" borderId="10" xfId="0" applyNumberFormat="1" applyFont="1" applyFill="1" applyBorder="1"/>
    <xf numFmtId="0" fontId="6" fillId="0" borderId="15" xfId="1" applyFont="1" applyBorder="1"/>
    <xf numFmtId="0" fontId="3" fillId="0" borderId="16" xfId="1" applyBorder="1"/>
    <xf numFmtId="3" fontId="6" fillId="2" borderId="17" xfId="1" applyNumberFormat="1" applyFont="1" applyFill="1" applyBorder="1" applyAlignment="1">
      <alignment horizontal="right"/>
    </xf>
    <xf numFmtId="3" fontId="0" fillId="3" borderId="16" xfId="0" applyNumberFormat="1" applyFill="1" applyBorder="1"/>
    <xf numFmtId="0" fontId="7" fillId="0" borderId="15" xfId="1" applyFont="1" applyBorder="1"/>
    <xf numFmtId="3" fontId="7" fillId="4" borderId="17" xfId="1" applyNumberFormat="1" applyFont="1" applyFill="1" applyBorder="1" applyAlignment="1">
      <alignment horizontal="right"/>
    </xf>
    <xf numFmtId="3" fontId="1" fillId="4" borderId="16" xfId="0" applyNumberFormat="1" applyFont="1" applyFill="1" applyBorder="1"/>
    <xf numFmtId="0" fontId="3" fillId="0" borderId="18" xfId="1" applyBorder="1"/>
    <xf numFmtId="3" fontId="7" fillId="4" borderId="2" xfId="1" applyNumberFormat="1" applyFont="1" applyFill="1" applyBorder="1" applyAlignment="1">
      <alignment horizontal="right"/>
    </xf>
    <xf numFmtId="0" fontId="3" fillId="0" borderId="19" xfId="1" applyBorder="1"/>
    <xf numFmtId="0" fontId="3" fillId="0" borderId="20" xfId="1" applyBorder="1"/>
    <xf numFmtId="3" fontId="6" fillId="2" borderId="20" xfId="1" applyNumberFormat="1" applyFont="1" applyFill="1" applyBorder="1" applyAlignment="1">
      <alignment horizontal="right"/>
    </xf>
    <xf numFmtId="0" fontId="8" fillId="0" borderId="0" xfId="1" applyFont="1"/>
    <xf numFmtId="0" fontId="7" fillId="5" borderId="0" xfId="1" applyFont="1" applyFill="1" applyBorder="1"/>
    <xf numFmtId="0" fontId="6" fillId="5" borderId="0" xfId="1" applyFont="1" applyFill="1" applyBorder="1"/>
    <xf numFmtId="3" fontId="6" fillId="5" borderId="0" xfId="1" applyNumberFormat="1" applyFont="1" applyFill="1" applyBorder="1"/>
    <xf numFmtId="3" fontId="7" fillId="5" borderId="0" xfId="1" applyNumberFormat="1" applyFont="1" applyFill="1" applyBorder="1"/>
    <xf numFmtId="0" fontId="3" fillId="0" borderId="22" xfId="1" applyBorder="1"/>
    <xf numFmtId="3" fontId="3" fillId="2" borderId="17" xfId="1" applyNumberFormat="1" applyFill="1" applyBorder="1" applyAlignment="1">
      <alignment horizontal="right"/>
    </xf>
    <xf numFmtId="3" fontId="0" fillId="3" borderId="21" xfId="0" applyNumberFormat="1" applyFill="1" applyBorder="1"/>
    <xf numFmtId="0" fontId="5" fillId="3" borderId="1" xfId="0" applyFont="1" applyFill="1" applyBorder="1" applyAlignment="1">
      <alignment horizontal="center"/>
    </xf>
    <xf numFmtId="0" fontId="0" fillId="3" borderId="23" xfId="0" applyFill="1" applyBorder="1"/>
    <xf numFmtId="3" fontId="0" fillId="3" borderId="24" xfId="0" applyNumberFormat="1" applyFill="1" applyBorder="1"/>
    <xf numFmtId="3" fontId="0" fillId="3" borderId="25" xfId="0" applyNumberFormat="1" applyFill="1" applyBorder="1"/>
    <xf numFmtId="3" fontId="1" fillId="4" borderId="1" xfId="0" applyNumberFormat="1" applyFont="1" applyFill="1" applyBorder="1"/>
    <xf numFmtId="3" fontId="0" fillId="3" borderId="1" xfId="0" applyNumberFormat="1" applyFill="1" applyBorder="1"/>
    <xf numFmtId="3" fontId="0" fillId="3" borderId="26" xfId="0" applyNumberFormat="1" applyFill="1" applyBorder="1"/>
    <xf numFmtId="0" fontId="0" fillId="3" borderId="26" xfId="0" applyFill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topLeftCell="A46" workbookViewId="0">
      <selection activeCell="H35" sqref="H35"/>
    </sheetView>
  </sheetViews>
  <sheetFormatPr defaultRowHeight="14.4" x14ac:dyDescent="0.3"/>
  <cols>
    <col min="1" max="1" width="15.109375" customWidth="1"/>
    <col min="2" max="2" width="26.44140625" customWidth="1"/>
    <col min="3" max="3" width="24.6640625" customWidth="1"/>
    <col min="4" max="4" width="32" customWidth="1"/>
    <col min="5" max="5" width="29.33203125" customWidth="1"/>
  </cols>
  <sheetData>
    <row r="1" spans="1:8" ht="17.399999999999999" x14ac:dyDescent="0.3">
      <c r="B1" s="71" t="s">
        <v>35</v>
      </c>
      <c r="C1" s="71"/>
      <c r="D1" s="71"/>
      <c r="E1" s="71"/>
      <c r="F1" s="71"/>
      <c r="G1" s="71"/>
      <c r="H1" s="71"/>
    </row>
    <row r="2" spans="1:8" ht="15" thickBot="1" x14ac:dyDescent="0.35"/>
    <row r="3" spans="1:8" ht="15" thickBot="1" x14ac:dyDescent="0.35">
      <c r="A3" s="1"/>
      <c r="B3" s="2" t="s">
        <v>0</v>
      </c>
      <c r="C3" s="3" t="s">
        <v>34</v>
      </c>
      <c r="D3" s="63" t="s">
        <v>33</v>
      </c>
    </row>
    <row r="4" spans="1:8" ht="15" thickBot="1" x14ac:dyDescent="0.35">
      <c r="A4" s="1">
        <v>501</v>
      </c>
      <c r="B4" s="5" t="s">
        <v>1</v>
      </c>
      <c r="C4" s="6"/>
      <c r="D4" s="70"/>
    </row>
    <row r="5" spans="1:8" ht="15" thickBot="1" x14ac:dyDescent="0.35">
      <c r="A5" s="1"/>
      <c r="B5" s="7" t="s">
        <v>2</v>
      </c>
      <c r="C5" s="8">
        <v>100000</v>
      </c>
      <c r="D5" s="68">
        <v>95000</v>
      </c>
    </row>
    <row r="6" spans="1:8" ht="15" thickBot="1" x14ac:dyDescent="0.35">
      <c r="A6" s="1">
        <v>502</v>
      </c>
      <c r="B6" s="5" t="s">
        <v>3</v>
      </c>
      <c r="C6" s="6"/>
      <c r="D6" s="70"/>
    </row>
    <row r="7" spans="1:8" ht="15" thickBot="1" x14ac:dyDescent="0.35">
      <c r="A7" s="1"/>
      <c r="B7" s="7" t="s">
        <v>2</v>
      </c>
      <c r="C7" s="8">
        <v>140000</v>
      </c>
      <c r="D7" s="68">
        <v>138000</v>
      </c>
    </row>
    <row r="8" spans="1:8" ht="15" thickBot="1" x14ac:dyDescent="0.35">
      <c r="A8" s="1">
        <v>511</v>
      </c>
      <c r="B8" s="5" t="s">
        <v>4</v>
      </c>
      <c r="C8" s="6"/>
      <c r="D8" s="70"/>
    </row>
    <row r="9" spans="1:8" ht="15" thickBot="1" x14ac:dyDescent="0.35">
      <c r="A9" s="1"/>
      <c r="B9" s="7" t="s">
        <v>2</v>
      </c>
      <c r="C9" s="8">
        <v>30000</v>
      </c>
      <c r="D9" s="68">
        <v>23000</v>
      </c>
    </row>
    <row r="10" spans="1:8" ht="15" thickBot="1" x14ac:dyDescent="0.35">
      <c r="A10" s="1">
        <v>512</v>
      </c>
      <c r="B10" s="5" t="s">
        <v>5</v>
      </c>
      <c r="C10" s="6"/>
      <c r="D10" s="70"/>
    </row>
    <row r="11" spans="1:8" ht="15" thickBot="1" x14ac:dyDescent="0.35">
      <c r="A11" s="1"/>
      <c r="B11" s="7" t="s">
        <v>2</v>
      </c>
      <c r="C11" s="8">
        <v>30000</v>
      </c>
      <c r="D11" s="68">
        <v>29000</v>
      </c>
    </row>
    <row r="12" spans="1:8" ht="15" thickBot="1" x14ac:dyDescent="0.35">
      <c r="A12" s="1">
        <v>518</v>
      </c>
      <c r="B12" s="9" t="s">
        <v>6</v>
      </c>
      <c r="C12" s="10"/>
      <c r="D12" s="70"/>
    </row>
    <row r="13" spans="1:8" ht="15" thickBot="1" x14ac:dyDescent="0.35">
      <c r="A13" s="1"/>
      <c r="B13" s="7" t="s">
        <v>2</v>
      </c>
      <c r="C13" s="8">
        <v>30000</v>
      </c>
      <c r="D13" s="68">
        <v>28000</v>
      </c>
    </row>
    <row r="14" spans="1:8" ht="15" thickBot="1" x14ac:dyDescent="0.35">
      <c r="A14" s="1">
        <v>521</v>
      </c>
      <c r="B14" s="5" t="s">
        <v>7</v>
      </c>
      <c r="C14" s="6"/>
      <c r="D14" s="70"/>
    </row>
    <row r="15" spans="1:8" ht="15" thickBot="1" x14ac:dyDescent="0.35">
      <c r="A15" s="1"/>
      <c r="B15" s="7" t="s">
        <v>2</v>
      </c>
      <c r="C15" s="8">
        <v>290000</v>
      </c>
      <c r="D15" s="68">
        <v>262000</v>
      </c>
    </row>
    <row r="16" spans="1:8" ht="15" thickBot="1" x14ac:dyDescent="0.35">
      <c r="A16" s="11" t="s">
        <v>8</v>
      </c>
      <c r="B16" s="5" t="s">
        <v>9</v>
      </c>
      <c r="C16" s="6"/>
      <c r="D16" s="70"/>
    </row>
    <row r="17" spans="1:5" ht="15" thickBot="1" x14ac:dyDescent="0.35">
      <c r="A17" s="1"/>
      <c r="B17" s="12" t="s">
        <v>2</v>
      </c>
      <c r="C17" s="8">
        <v>74000</v>
      </c>
      <c r="D17" s="68">
        <v>74000</v>
      </c>
    </row>
    <row r="18" spans="1:5" ht="15" thickBot="1" x14ac:dyDescent="0.35">
      <c r="A18" s="11" t="s">
        <v>10</v>
      </c>
      <c r="B18" s="5" t="s">
        <v>11</v>
      </c>
      <c r="C18" s="6"/>
      <c r="D18" s="64"/>
    </row>
    <row r="19" spans="1:5" ht="15" thickBot="1" x14ac:dyDescent="0.35">
      <c r="A19" s="1"/>
      <c r="B19" s="12" t="s">
        <v>2</v>
      </c>
      <c r="C19" s="8">
        <v>65000</v>
      </c>
      <c r="D19" s="65">
        <v>60000</v>
      </c>
    </row>
    <row r="20" spans="1:5" ht="15" thickBot="1" x14ac:dyDescent="0.35">
      <c r="A20" s="1">
        <v>551</v>
      </c>
      <c r="B20" s="9" t="s">
        <v>12</v>
      </c>
      <c r="C20" s="10"/>
      <c r="D20" s="66"/>
    </row>
    <row r="21" spans="1:5" ht="15" thickBot="1" x14ac:dyDescent="0.35">
      <c r="A21" s="1"/>
      <c r="B21" s="9" t="s">
        <v>2</v>
      </c>
      <c r="C21" s="10">
        <v>65000</v>
      </c>
      <c r="D21" s="68">
        <v>54000</v>
      </c>
    </row>
    <row r="22" spans="1:5" ht="15" thickBot="1" x14ac:dyDescent="0.35">
      <c r="A22" s="11" t="s">
        <v>32</v>
      </c>
      <c r="B22" s="60" t="s">
        <v>13</v>
      </c>
      <c r="C22" s="61"/>
      <c r="D22" s="69"/>
    </row>
    <row r="23" spans="1:5" ht="15" thickBot="1" x14ac:dyDescent="0.35">
      <c r="A23" s="1"/>
      <c r="B23" s="12" t="s">
        <v>14</v>
      </c>
      <c r="C23" s="8">
        <v>306000</v>
      </c>
      <c r="D23" s="68">
        <v>306000</v>
      </c>
    </row>
    <row r="24" spans="1:5" ht="15" thickBot="1" x14ac:dyDescent="0.35">
      <c r="A24" s="1"/>
      <c r="B24" s="23" t="s">
        <v>15</v>
      </c>
      <c r="C24" s="51">
        <f>SUM(C4:C23)</f>
        <v>1130000</v>
      </c>
      <c r="D24" s="67">
        <f>SUM(D4:D23)</f>
        <v>1069000</v>
      </c>
      <c r="E24" s="22"/>
    </row>
    <row r="25" spans="1:5" x14ac:dyDescent="0.3">
      <c r="A25" s="20"/>
      <c r="B25" s="56"/>
      <c r="C25" s="21"/>
      <c r="D25" s="16"/>
      <c r="E25" s="17"/>
    </row>
    <row r="26" spans="1:5" x14ac:dyDescent="0.3">
      <c r="A26" s="20"/>
      <c r="B26" s="57"/>
      <c r="C26" s="58"/>
      <c r="D26" s="19"/>
      <c r="E26" s="17"/>
    </row>
    <row r="27" spans="1:5" x14ac:dyDescent="0.3">
      <c r="A27" s="20"/>
      <c r="B27" s="57"/>
      <c r="C27" s="58"/>
      <c r="D27" s="19"/>
      <c r="E27" s="17"/>
    </row>
    <row r="28" spans="1:5" x14ac:dyDescent="0.3">
      <c r="A28" s="20"/>
      <c r="B28" s="57"/>
      <c r="C28" s="58"/>
      <c r="D28" s="19"/>
      <c r="E28" s="17"/>
    </row>
    <row r="29" spans="1:5" x14ac:dyDescent="0.3">
      <c r="A29" s="20"/>
      <c r="B29" s="56"/>
      <c r="C29" s="59"/>
      <c r="D29" s="19"/>
      <c r="E29" s="17"/>
    </row>
    <row r="30" spans="1:5" x14ac:dyDescent="0.3">
      <c r="A30" s="20"/>
      <c r="B30" s="16"/>
      <c r="C30" s="16"/>
      <c r="D30" s="19"/>
      <c r="E30" s="17"/>
    </row>
    <row r="31" spans="1:5" x14ac:dyDescent="0.3">
      <c r="A31" s="1"/>
      <c r="B31" s="16"/>
      <c r="C31" s="16"/>
      <c r="D31" s="19"/>
      <c r="E31" s="17"/>
    </row>
    <row r="32" spans="1:5" x14ac:dyDescent="0.3">
      <c r="A32" s="1"/>
      <c r="B32" s="16"/>
      <c r="C32" s="16"/>
      <c r="D32" s="19"/>
      <c r="E32" s="17"/>
    </row>
    <row r="33" spans="1:8" x14ac:dyDescent="0.3">
      <c r="A33" s="1"/>
      <c r="B33" s="16"/>
      <c r="C33" s="16"/>
      <c r="D33" s="19"/>
      <c r="E33" s="17"/>
    </row>
    <row r="34" spans="1:8" x14ac:dyDescent="0.3">
      <c r="A34" s="1"/>
      <c r="B34" s="16"/>
      <c r="C34" s="16"/>
      <c r="D34" s="19"/>
      <c r="E34" s="17"/>
    </row>
    <row r="35" spans="1:8" ht="15" thickBot="1" x14ac:dyDescent="0.35">
      <c r="A35" s="1"/>
      <c r="B35" s="1"/>
      <c r="C35" s="20"/>
      <c r="D35" s="21"/>
      <c r="E35" s="22"/>
    </row>
    <row r="36" spans="1:8" ht="15" thickBot="1" x14ac:dyDescent="0.35">
      <c r="A36" s="1"/>
      <c r="B36" s="23" t="s">
        <v>16</v>
      </c>
      <c r="C36" s="24"/>
      <c r="D36" s="25" t="s">
        <v>34</v>
      </c>
      <c r="E36" s="4" t="s">
        <v>33</v>
      </c>
    </row>
    <row r="37" spans="1:8" x14ac:dyDescent="0.3">
      <c r="A37" s="1">
        <v>602</v>
      </c>
      <c r="B37" s="26" t="s">
        <v>17</v>
      </c>
      <c r="C37" s="27" t="s">
        <v>18</v>
      </c>
      <c r="D37" s="10">
        <v>224000</v>
      </c>
      <c r="E37" s="28">
        <v>234000</v>
      </c>
    </row>
    <row r="38" spans="1:8" x14ac:dyDescent="0.3">
      <c r="A38" s="1"/>
      <c r="B38" s="29"/>
      <c r="C38" s="18" t="s">
        <v>19</v>
      </c>
      <c r="D38" s="30">
        <v>80000</v>
      </c>
      <c r="E38" s="31">
        <v>73000</v>
      </c>
    </row>
    <row r="39" spans="1:8" x14ac:dyDescent="0.3">
      <c r="A39" s="1"/>
      <c r="B39" s="29"/>
      <c r="C39" s="18" t="s">
        <v>20</v>
      </c>
      <c r="D39" s="30">
        <v>86000</v>
      </c>
      <c r="E39" s="31">
        <v>54000</v>
      </c>
    </row>
    <row r="40" spans="1:8" x14ac:dyDescent="0.3">
      <c r="A40" s="1"/>
      <c r="B40" s="29"/>
      <c r="C40" s="18" t="s">
        <v>21</v>
      </c>
      <c r="D40" s="13">
        <v>15000</v>
      </c>
      <c r="E40" s="31">
        <v>0</v>
      </c>
    </row>
    <row r="41" spans="1:8" x14ac:dyDescent="0.3">
      <c r="A41" s="1"/>
      <c r="B41" s="29"/>
      <c r="C41" s="18" t="s">
        <v>22</v>
      </c>
      <c r="D41" s="30">
        <v>22000</v>
      </c>
      <c r="E41" s="31">
        <v>21400</v>
      </c>
    </row>
    <row r="42" spans="1:8" x14ac:dyDescent="0.3">
      <c r="A42" s="1"/>
      <c r="B42" s="29"/>
      <c r="C42" s="32" t="s">
        <v>23</v>
      </c>
      <c r="D42" s="13">
        <v>30000</v>
      </c>
      <c r="E42" s="31">
        <v>30000</v>
      </c>
    </row>
    <row r="43" spans="1:8" x14ac:dyDescent="0.3">
      <c r="A43" s="1"/>
      <c r="B43" s="33" t="s">
        <v>24</v>
      </c>
      <c r="C43" s="34"/>
      <c r="D43" s="35">
        <f>SUM(D37:D42)</f>
        <v>457000</v>
      </c>
      <c r="E43" s="36">
        <f>SUM(E37:E42)</f>
        <v>412400</v>
      </c>
    </row>
    <row r="44" spans="1:8" x14ac:dyDescent="0.3">
      <c r="A44" s="1">
        <v>604</v>
      </c>
      <c r="B44" s="29"/>
      <c r="C44" s="18" t="s">
        <v>25</v>
      </c>
      <c r="D44" s="13">
        <v>13000</v>
      </c>
      <c r="E44" s="31">
        <v>13000</v>
      </c>
    </row>
    <row r="45" spans="1:8" x14ac:dyDescent="0.3">
      <c r="A45" s="37"/>
      <c r="B45" s="33" t="s">
        <v>2</v>
      </c>
      <c r="C45" s="15"/>
      <c r="D45" s="35">
        <v>13000</v>
      </c>
      <c r="E45" s="36">
        <v>13000</v>
      </c>
      <c r="F45" s="38"/>
      <c r="G45" s="38"/>
      <c r="H45" s="38"/>
    </row>
    <row r="46" spans="1:8" x14ac:dyDescent="0.3">
      <c r="A46" s="1">
        <v>644</v>
      </c>
      <c r="B46" s="29" t="s">
        <v>26</v>
      </c>
      <c r="C46" s="39"/>
      <c r="D46" s="13">
        <v>100</v>
      </c>
      <c r="E46" s="31">
        <v>100</v>
      </c>
    </row>
    <row r="47" spans="1:8" x14ac:dyDescent="0.3">
      <c r="A47" s="1"/>
      <c r="B47" s="33" t="s">
        <v>2</v>
      </c>
      <c r="C47" s="15"/>
      <c r="D47" s="35">
        <v>100</v>
      </c>
      <c r="E47" s="36">
        <v>100</v>
      </c>
    </row>
    <row r="48" spans="1:8" x14ac:dyDescent="0.3">
      <c r="A48" s="11" t="s">
        <v>27</v>
      </c>
      <c r="B48" s="40" t="s">
        <v>28</v>
      </c>
      <c r="C48" s="18"/>
      <c r="D48" s="41">
        <v>120000</v>
      </c>
      <c r="E48" s="42">
        <v>110000</v>
      </c>
    </row>
    <row r="49" spans="1:5" x14ac:dyDescent="0.3">
      <c r="A49" s="1"/>
      <c r="B49" s="33" t="s">
        <v>2</v>
      </c>
      <c r="C49" s="15"/>
      <c r="D49" s="35">
        <v>120000</v>
      </c>
      <c r="E49" s="36">
        <v>111000</v>
      </c>
    </row>
    <row r="50" spans="1:5" x14ac:dyDescent="0.3">
      <c r="A50" s="1">
        <v>684</v>
      </c>
      <c r="B50" s="29" t="s">
        <v>29</v>
      </c>
      <c r="C50" s="39"/>
      <c r="D50" s="13">
        <v>540000</v>
      </c>
      <c r="E50" s="31">
        <v>543000</v>
      </c>
    </row>
    <row r="51" spans="1:5" x14ac:dyDescent="0.3">
      <c r="A51" s="1"/>
      <c r="B51" s="33" t="s">
        <v>2</v>
      </c>
      <c r="C51" s="15"/>
      <c r="D51" s="35">
        <v>540000</v>
      </c>
      <c r="E51" s="36">
        <v>543000</v>
      </c>
    </row>
    <row r="52" spans="1:5" x14ac:dyDescent="0.3">
      <c r="A52" s="1"/>
      <c r="B52" s="40"/>
      <c r="C52" s="39"/>
      <c r="D52" s="41"/>
      <c r="E52" s="31"/>
    </row>
    <row r="53" spans="1:5" x14ac:dyDescent="0.3">
      <c r="A53" s="1"/>
      <c r="B53" s="43"/>
      <c r="C53" s="44"/>
      <c r="D53" s="45"/>
      <c r="E53" s="46"/>
    </row>
    <row r="54" spans="1:5" ht="15" thickBot="1" x14ac:dyDescent="0.35">
      <c r="A54" s="1"/>
      <c r="B54" s="47" t="s">
        <v>30</v>
      </c>
      <c r="C54" s="44"/>
      <c r="D54" s="48">
        <f>D43+D45+D47+D49+D51</f>
        <v>1130100</v>
      </c>
      <c r="E54" s="49">
        <f>E51+E49+E47+E45+E43</f>
        <v>1079500</v>
      </c>
    </row>
    <row r="55" spans="1:5" ht="15" thickBot="1" x14ac:dyDescent="0.35">
      <c r="A55" s="1"/>
      <c r="B55" s="23" t="s">
        <v>31</v>
      </c>
      <c r="C55" s="50"/>
      <c r="D55" s="51"/>
      <c r="E55" s="14"/>
    </row>
    <row r="56" spans="1:5" ht="15" thickBot="1" x14ac:dyDescent="0.35">
      <c r="A56" s="1"/>
      <c r="B56" s="52"/>
      <c r="C56" s="53"/>
      <c r="D56" s="54">
        <v>100</v>
      </c>
      <c r="E56" s="62">
        <f>E54-D24</f>
        <v>10500</v>
      </c>
    </row>
    <row r="57" spans="1:5" x14ac:dyDescent="0.3">
      <c r="A57" s="1"/>
    </row>
    <row r="58" spans="1:5" x14ac:dyDescent="0.3">
      <c r="A58" s="1"/>
    </row>
    <row r="59" spans="1:5" x14ac:dyDescent="0.3">
      <c r="A59" s="1"/>
      <c r="B59" s="72"/>
      <c r="C59" s="72"/>
      <c r="D59" s="72"/>
      <c r="E59" s="72"/>
    </row>
    <row r="60" spans="1:5" x14ac:dyDescent="0.3">
      <c r="A60" s="1"/>
      <c r="B60" s="72"/>
      <c r="C60" s="72"/>
      <c r="D60" s="72"/>
      <c r="E60" s="72"/>
    </row>
    <row r="61" spans="1:5" x14ac:dyDescent="0.3">
      <c r="A61" s="1"/>
    </row>
    <row r="62" spans="1:5" x14ac:dyDescent="0.3">
      <c r="A62" s="1"/>
    </row>
    <row r="63" spans="1:5" x14ac:dyDescent="0.3">
      <c r="A63" s="1"/>
    </row>
    <row r="64" spans="1:5" x14ac:dyDescent="0.3">
      <c r="A64" s="1"/>
    </row>
    <row r="65" spans="1:1" x14ac:dyDescent="0.3">
      <c r="A65" s="55"/>
    </row>
  </sheetData>
  <mergeCells count="3">
    <mergeCell ref="B1:H1"/>
    <mergeCell ref="B59:E59"/>
    <mergeCell ref="B60:E60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</dc:creator>
  <cp:lastModifiedBy>Lenka</cp:lastModifiedBy>
  <cp:lastPrinted>2021-03-30T07:10:42Z</cp:lastPrinted>
  <dcterms:created xsi:type="dcterms:W3CDTF">2020-08-04T07:22:06Z</dcterms:created>
  <dcterms:modified xsi:type="dcterms:W3CDTF">2021-05-19T10:44:12Z</dcterms:modified>
</cp:coreProperties>
</file>